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saas002\Planificacion\2024\9.METAS 2024\REPORTES CUATRIMESTRALES\PRIMER CUATRIMESTRE 2024\"/>
    </mc:Choice>
  </mc:AlternateContent>
  <bookViews>
    <workbookView xWindow="0" yWindow="0" windowWidth="20496" windowHeight="7428"/>
  </bookViews>
  <sheets>
    <sheet name="Hoja 1" sheetId="3" r:id="rId1"/>
    <sheet name="Hoja 2" sheetId="4" r:id="rId2"/>
  </sheets>
  <definedNames>
    <definedName name="_xlnm.Print_Area" localSheetId="0">'Hoja 1'!$A$1:$N$18</definedName>
    <definedName name="_xlnm.Print_Area" localSheetId="1">'Hoja 2'!$A$1:$P$33</definedName>
  </definedNames>
  <calcPr calcId="162913"/>
</workbook>
</file>

<file path=xl/calcChain.xml><?xml version="1.0" encoding="utf-8"?>
<calcChain xmlns="http://schemas.openxmlformats.org/spreadsheetml/2006/main">
  <c r="N18" i="3" l="1"/>
  <c r="N17" i="3"/>
  <c r="N15" i="3"/>
  <c r="N13" i="3"/>
  <c r="N11" i="3"/>
  <c r="M13" i="3"/>
  <c r="M11" i="3"/>
  <c r="L18" i="3"/>
  <c r="M18" i="3" s="1"/>
  <c r="L17" i="3"/>
  <c r="M17" i="3" s="1"/>
  <c r="L16" i="3"/>
  <c r="N16" i="3" s="1"/>
  <c r="L15" i="3"/>
  <c r="M15" i="3" s="1"/>
  <c r="L14" i="3"/>
  <c r="N14" i="3" s="1"/>
  <c r="L13" i="3"/>
  <c r="L11" i="3"/>
  <c r="L12" i="3"/>
  <c r="N12" i="3" s="1"/>
  <c r="M12" i="3" l="1"/>
  <c r="M16" i="3"/>
  <c r="M14" i="3"/>
</calcChain>
</file>

<file path=xl/sharedStrings.xml><?xml version="1.0" encoding="utf-8"?>
<sst xmlns="http://schemas.openxmlformats.org/spreadsheetml/2006/main" count="63" uniqueCount="49">
  <si>
    <t>Sistema de Planes Institucionales -SIPLAN-</t>
  </si>
  <si>
    <t>Reporte de Avance de Metas Fisicas y Financieras</t>
  </si>
  <si>
    <t>Productos Institucionales</t>
  </si>
  <si>
    <t>Institución: SECRETARÍA DE ASUNTOS ADMINISTRATIVOS Y DE SEGURIDAD</t>
  </si>
  <si>
    <t>Productos Vinculados a Meta PGG</t>
  </si>
  <si>
    <t>SAAS</t>
  </si>
  <si>
    <t>Producto/Subproducto</t>
  </si>
  <si>
    <t>Unidad de Medida</t>
  </si>
  <si>
    <t>Metas física/fina nciera</t>
  </si>
  <si>
    <t>Inicial anual</t>
  </si>
  <si>
    <t>Reprogra maciones</t>
  </si>
  <si>
    <t>Metas vigentes</t>
  </si>
  <si>
    <t>Total</t>
  </si>
  <si>
    <t>SEGURIDAD PERMANENTE AL PRESIDENTE Y VICEPRESIDENTE Y SUS FAMILIAS EX PRESIDENTES Y EX VICEPRESIDENTES</t>
  </si>
  <si>
    <t>Hora/hombre</t>
  </si>
  <si>
    <t>Física</t>
  </si>
  <si>
    <t>Ejecución física</t>
  </si>
  <si>
    <t>Financiera</t>
  </si>
  <si>
    <t>Ejecución financiera</t>
  </si>
  <si>
    <t>GESTION GUBERNAMENTAL</t>
  </si>
  <si>
    <t>Documento</t>
  </si>
  <si>
    <r>
      <rPr>
        <sz val="8"/>
        <color rgb="FF040841"/>
        <rFont val="Arial"/>
        <family val="2"/>
      </rPr>
      <t>SEGURIDAD PERMANENTE AL PRESIDENTE Y VICEPRESIDENTE Y SUS FAMILIAS EX PRESIDENTES Y EX VICEPRESIDENTES</t>
    </r>
  </si>
  <si>
    <r>
      <rPr>
        <sz val="8"/>
        <color rgb="FF040841"/>
        <rFont val="Arial"/>
        <family val="2"/>
      </rPr>
      <t>Hora/hombre</t>
    </r>
  </si>
  <si>
    <r>
      <rPr>
        <sz val="8"/>
        <color rgb="FF040841"/>
        <rFont val="Arial"/>
        <family val="2"/>
      </rPr>
      <t>Física</t>
    </r>
  </si>
  <si>
    <r>
      <rPr>
        <sz val="8"/>
        <color rgb="FF040841"/>
        <rFont val="Arial"/>
        <family val="2"/>
      </rPr>
      <t>Ejecución física</t>
    </r>
  </si>
  <si>
    <r>
      <rPr>
        <sz val="8"/>
        <color rgb="FF040841"/>
        <rFont val="Arial"/>
        <family val="2"/>
      </rPr>
      <t>Financiera</t>
    </r>
  </si>
  <si>
    <r>
      <rPr>
        <sz val="8"/>
        <color rgb="FF040841"/>
        <rFont val="Arial"/>
        <family val="2"/>
      </rPr>
      <t>Ejecución financiera</t>
    </r>
  </si>
  <si>
    <r>
      <rPr>
        <sz val="8"/>
        <color rgb="FF040841"/>
        <rFont val="Arial"/>
        <family val="2"/>
      </rPr>
      <t>GESTION GUBERNAMENTAL</t>
    </r>
  </si>
  <si>
    <r>
      <rPr>
        <sz val="8"/>
        <color rgb="FF040841"/>
        <rFont val="Arial"/>
        <family val="2"/>
      </rPr>
      <t>Documento</t>
    </r>
  </si>
  <si>
    <t>Fecha:</t>
  </si>
  <si>
    <t>Página 2 de 2</t>
  </si>
  <si>
    <t>Firma y sello de la máxima autoridad</t>
  </si>
  <si>
    <t>f.</t>
  </si>
  <si>
    <t>Página 1 de 2</t>
  </si>
  <si>
    <t>Resultado</t>
  </si>
  <si>
    <t>SIN RESULTADO</t>
  </si>
  <si>
    <t>Ejecución 1er cuatrimestre</t>
  </si>
  <si>
    <t>Enero</t>
  </si>
  <si>
    <t>Febrero</t>
  </si>
  <si>
    <t>Marzo</t>
  </si>
  <si>
    <t>Abril</t>
  </si>
  <si>
    <t>% Avance Meta Vigente</t>
  </si>
  <si>
    <t>% Avance Meta Inicial</t>
  </si>
  <si>
    <t xml:space="preserve">                                  Ejecución Mensual - Primer Cuatrimestre          </t>
  </si>
  <si>
    <t xml:space="preserve">                                                     Ejecución Mensual - Primer Cuatrimestre          </t>
  </si>
  <si>
    <t>02/05/20204</t>
  </si>
  <si>
    <t>Nombre:</t>
  </si>
  <si>
    <t>IVÁN CARPIO ALFARO</t>
  </si>
  <si>
    <t>SECRETARIO DE LA SAAS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</si>
</sst>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Times New Roman"/>
      <charset val="204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rgb="FF040841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4084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Fill="1" applyBorder="1" applyAlignment="1">
      <alignment horizontal="left" vertical="top"/>
    </xf>
    <xf numFmtId="0" fontId="8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shrinkToFit="1"/>
    </xf>
    <xf numFmtId="1" fontId="1" fillId="0" borderId="2" xfId="0" applyNumberFormat="1" applyFont="1" applyFill="1" applyBorder="1" applyAlignment="1">
      <alignment horizontal="center" vertical="center" shrinkToFit="1"/>
    </xf>
    <xf numFmtId="4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1" fontId="5" fillId="0" borderId="2" xfId="0" applyNumberFormat="1" applyFont="1" applyFill="1" applyBorder="1" applyAlignment="1">
      <alignment horizontal="center" vertical="center" shrinkToFit="1"/>
    </xf>
    <xf numFmtId="2" fontId="1" fillId="0" borderId="2" xfId="0" applyNumberFormat="1" applyFont="1" applyFill="1" applyBorder="1" applyAlignment="1">
      <alignment horizontal="center" vertical="center" shrinkToFit="1"/>
    </xf>
    <xf numFmtId="2" fontId="5" fillId="0" borderId="2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0" borderId="7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center" shrinkToFit="1"/>
    </xf>
    <xf numFmtId="14" fontId="10" fillId="0" borderId="0" xfId="0" applyNumberFormat="1" applyFont="1" applyFill="1" applyBorder="1" applyAlignment="1">
      <alignment vertical="top"/>
    </xf>
    <xf numFmtId="4" fontId="1" fillId="2" borderId="2" xfId="0" applyNumberFormat="1" applyFont="1" applyFill="1" applyBorder="1" applyAlignment="1">
      <alignment horizontal="center" vertical="center" shrinkToFit="1"/>
    </xf>
    <xf numFmtId="2" fontId="11" fillId="2" borderId="2" xfId="0" applyNumberFormat="1" applyFont="1" applyFill="1" applyBorder="1" applyAlignment="1">
      <alignment horizontal="left" vertical="center" indent="3" shrinkToFit="1"/>
    </xf>
    <xf numFmtId="2" fontId="1" fillId="2" borderId="2" xfId="0" applyNumberFormat="1" applyFont="1" applyFill="1" applyBorder="1" applyAlignment="1">
      <alignment horizontal="center" vertical="center" shrinkToFit="1"/>
    </xf>
    <xf numFmtId="4" fontId="4" fillId="2" borderId="2" xfId="0" applyNumberFormat="1" applyFont="1" applyFill="1" applyBorder="1" applyAlignment="1">
      <alignment horizontal="center" vertical="center" shrinkToFit="1"/>
    </xf>
    <xf numFmtId="2" fontId="5" fillId="2" borderId="2" xfId="0" applyNumberFormat="1" applyFont="1" applyFill="1" applyBorder="1" applyAlignment="1">
      <alignment horizontal="left" vertical="center" indent="3" shrinkToFit="1"/>
    </xf>
    <xf numFmtId="2" fontId="4" fillId="2" borderId="2" xfId="0" applyNumberFormat="1" applyFont="1" applyFill="1" applyBorder="1" applyAlignment="1">
      <alignment horizontal="center" vertical="center" shrinkToFit="1"/>
    </xf>
    <xf numFmtId="14" fontId="10" fillId="2" borderId="0" xfId="0" applyNumberFormat="1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175261</xdr:colOff>
      <xdr:row>0</xdr:row>
      <xdr:rowOff>60960</xdr:rowOff>
    </xdr:from>
    <xdr:to>
      <xdr:col>0</xdr:col>
      <xdr:colOff>1645921</xdr:colOff>
      <xdr:row>2</xdr:row>
      <xdr:rowOff>213360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1" y="60960"/>
          <a:ext cx="1470660" cy="56388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95250</xdr:rowOff>
    </xdr:from>
    <xdr:to>
      <xdr:col>0</xdr:col>
      <xdr:colOff>1400175</xdr:colOff>
      <xdr:row>2</xdr:row>
      <xdr:rowOff>61361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95250"/>
          <a:ext cx="1257300" cy="299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Normal="100" workbookViewId="0">
      <selection activeCell="A4" sqref="A4:K4"/>
    </sheetView>
  </sheetViews>
  <sheetFormatPr baseColWidth="10" defaultColWidth="9.33203125" defaultRowHeight="13.2" x14ac:dyDescent="0.25"/>
  <cols>
    <col min="1" max="1" width="30.33203125" customWidth="1"/>
    <col min="2" max="2" width="13.77734375" customWidth="1"/>
    <col min="3" max="3" width="10.44140625" customWidth="1"/>
    <col min="4" max="4" width="13.33203125" customWidth="1"/>
    <col min="5" max="5" width="10.44140625" customWidth="1"/>
    <col min="6" max="6" width="14" customWidth="1"/>
    <col min="7" max="7" width="10.44140625" customWidth="1"/>
    <col min="8" max="8" width="12.77734375" customWidth="1"/>
    <col min="9" max="9" width="14" customWidth="1"/>
    <col min="10" max="10" width="12.77734375" customWidth="1"/>
    <col min="11" max="13" width="14" customWidth="1"/>
    <col min="14" max="14" width="14.21875" customWidth="1"/>
  </cols>
  <sheetData>
    <row r="1" spans="1:14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M1" s="17" t="s">
        <v>29</v>
      </c>
      <c r="N1" s="32">
        <v>45414</v>
      </c>
    </row>
    <row r="2" spans="1:14" ht="19.5" customHeight="1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16"/>
      <c r="N2" s="18" t="s">
        <v>33</v>
      </c>
    </row>
    <row r="3" spans="1:14" ht="22.5" customHeight="1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16"/>
      <c r="N3" s="16"/>
    </row>
    <row r="4" spans="1:14" ht="23.25" customHeight="1" x14ac:dyDescent="0.25">
      <c r="A4" s="45" t="s">
        <v>43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1">
        <v>2024</v>
      </c>
      <c r="M4" s="2"/>
      <c r="N4" s="2"/>
    </row>
    <row r="5" spans="1:14" ht="27" customHeight="1" x14ac:dyDescent="0.25">
      <c r="A5" s="3" t="s">
        <v>3</v>
      </c>
      <c r="I5" s="5" t="s">
        <v>5</v>
      </c>
    </row>
    <row r="6" spans="1:14" ht="15" x14ac:dyDescent="0.25">
      <c r="A6" s="4" t="s">
        <v>4</v>
      </c>
    </row>
    <row r="7" spans="1:14" ht="21" customHeight="1" x14ac:dyDescent="0.25">
      <c r="A7" s="4" t="s">
        <v>2</v>
      </c>
    </row>
    <row r="8" spans="1:14" ht="21" customHeight="1" x14ac:dyDescent="0.25">
      <c r="A8" s="29" t="s">
        <v>34</v>
      </c>
      <c r="C8" s="30" t="s">
        <v>35</v>
      </c>
    </row>
    <row r="9" spans="1:14" ht="24" customHeight="1" x14ac:dyDescent="0.25">
      <c r="A9" s="40" t="s">
        <v>6</v>
      </c>
      <c r="B9" s="40" t="s">
        <v>7</v>
      </c>
      <c r="C9" s="40" t="s">
        <v>8</v>
      </c>
      <c r="D9" s="40" t="s">
        <v>9</v>
      </c>
      <c r="E9" s="40" t="s">
        <v>10</v>
      </c>
      <c r="F9" s="40" t="s">
        <v>11</v>
      </c>
      <c r="G9" s="40" t="s">
        <v>8</v>
      </c>
      <c r="H9" s="40" t="s">
        <v>36</v>
      </c>
      <c r="I9" s="40"/>
      <c r="J9" s="40"/>
      <c r="K9" s="40"/>
      <c r="L9" s="40"/>
      <c r="M9" s="40" t="s">
        <v>41</v>
      </c>
      <c r="N9" s="40" t="s">
        <v>42</v>
      </c>
    </row>
    <row r="10" spans="1:14" ht="27" customHeight="1" x14ac:dyDescent="0.25">
      <c r="A10" s="40"/>
      <c r="B10" s="40"/>
      <c r="C10" s="40"/>
      <c r="D10" s="40"/>
      <c r="E10" s="40"/>
      <c r="F10" s="40"/>
      <c r="G10" s="40"/>
      <c r="H10" s="28" t="s">
        <v>37</v>
      </c>
      <c r="I10" s="28" t="s">
        <v>38</v>
      </c>
      <c r="J10" s="28" t="s">
        <v>39</v>
      </c>
      <c r="K10" s="28" t="s">
        <v>40</v>
      </c>
      <c r="L10" s="28" t="s">
        <v>12</v>
      </c>
      <c r="M10" s="40"/>
      <c r="N10" s="40"/>
    </row>
    <row r="11" spans="1:14" ht="27" customHeight="1" x14ac:dyDescent="0.25">
      <c r="A11" s="41" t="s">
        <v>19</v>
      </c>
      <c r="B11" s="41" t="s">
        <v>20</v>
      </c>
      <c r="C11" s="6" t="s">
        <v>15</v>
      </c>
      <c r="D11" s="13">
        <v>1</v>
      </c>
      <c r="E11" s="8">
        <v>0</v>
      </c>
      <c r="F11" s="13">
        <v>1</v>
      </c>
      <c r="G11" s="6" t="s">
        <v>16</v>
      </c>
      <c r="H11" s="8">
        <v>0</v>
      </c>
      <c r="I11" s="8">
        <v>0</v>
      </c>
      <c r="J11" s="8">
        <v>0</v>
      </c>
      <c r="K11" s="8">
        <v>0</v>
      </c>
      <c r="L11" s="33">
        <f>SUM(H11:K11)</f>
        <v>0</v>
      </c>
      <c r="M11" s="34">
        <f t="shared" ref="M11:M16" si="0">+L11/F11*100</f>
        <v>0</v>
      </c>
      <c r="N11" s="35">
        <f>+L11/D11*100</f>
        <v>0</v>
      </c>
    </row>
    <row r="12" spans="1:14" ht="27" customHeight="1" x14ac:dyDescent="0.25">
      <c r="A12" s="42"/>
      <c r="B12" s="42"/>
      <c r="C12" s="6" t="s">
        <v>17</v>
      </c>
      <c r="D12" s="7">
        <v>2328432</v>
      </c>
      <c r="E12" s="8">
        <v>0</v>
      </c>
      <c r="F12" s="7">
        <v>2328432</v>
      </c>
      <c r="G12" s="6" t="s">
        <v>18</v>
      </c>
      <c r="H12" s="7">
        <v>184982.5</v>
      </c>
      <c r="I12" s="7">
        <v>180115.64</v>
      </c>
      <c r="J12" s="7">
        <v>266335.09999999998</v>
      </c>
      <c r="K12" s="7">
        <v>148838</v>
      </c>
      <c r="L12" s="33">
        <f>SUM(H12:K12)</f>
        <v>780271.24</v>
      </c>
      <c r="M12" s="34">
        <f t="shared" si="0"/>
        <v>33.510587382410137</v>
      </c>
      <c r="N12" s="35">
        <f t="shared" ref="N12:N18" si="1">+L12/D12*100</f>
        <v>33.510587382410137</v>
      </c>
    </row>
    <row r="13" spans="1:14" ht="27" customHeight="1" x14ac:dyDescent="0.25">
      <c r="A13" s="46" t="s">
        <v>27</v>
      </c>
      <c r="B13" s="46" t="s">
        <v>28</v>
      </c>
      <c r="C13" s="10" t="s">
        <v>23</v>
      </c>
      <c r="D13" s="14">
        <v>1</v>
      </c>
      <c r="E13" s="12">
        <v>0</v>
      </c>
      <c r="F13" s="14">
        <v>1</v>
      </c>
      <c r="G13" s="10" t="s">
        <v>24</v>
      </c>
      <c r="H13" s="12">
        <v>0</v>
      </c>
      <c r="I13" s="12">
        <v>0</v>
      </c>
      <c r="J13" s="12">
        <v>0</v>
      </c>
      <c r="K13" s="12">
        <v>0</v>
      </c>
      <c r="L13" s="36">
        <f>SUM(H13:K13)</f>
        <v>0</v>
      </c>
      <c r="M13" s="37">
        <f t="shared" si="0"/>
        <v>0</v>
      </c>
      <c r="N13" s="38">
        <f t="shared" si="1"/>
        <v>0</v>
      </c>
    </row>
    <row r="14" spans="1:14" ht="27" customHeight="1" x14ac:dyDescent="0.25">
      <c r="A14" s="47"/>
      <c r="B14" s="47"/>
      <c r="C14" s="10" t="s">
        <v>25</v>
      </c>
      <c r="D14" s="11">
        <v>2328432</v>
      </c>
      <c r="E14" s="12">
        <v>0</v>
      </c>
      <c r="F14" s="11">
        <v>2328432</v>
      </c>
      <c r="G14" s="10" t="s">
        <v>26</v>
      </c>
      <c r="H14" s="31">
        <v>184982.5</v>
      </c>
      <c r="I14" s="31">
        <v>180115.64</v>
      </c>
      <c r="J14" s="31">
        <v>266335.09999999998</v>
      </c>
      <c r="K14" s="31">
        <v>148838</v>
      </c>
      <c r="L14" s="36">
        <f>SUM(H14:K14)</f>
        <v>780271.24</v>
      </c>
      <c r="M14" s="37">
        <f t="shared" si="0"/>
        <v>33.510587382410137</v>
      </c>
      <c r="N14" s="38">
        <f t="shared" si="1"/>
        <v>33.510587382410137</v>
      </c>
    </row>
    <row r="15" spans="1:14" ht="39.9" customHeight="1" x14ac:dyDescent="0.25">
      <c r="A15" s="40" t="s">
        <v>13</v>
      </c>
      <c r="B15" s="40" t="s">
        <v>14</v>
      </c>
      <c r="C15" s="6" t="s">
        <v>15</v>
      </c>
      <c r="D15" s="7">
        <v>8784</v>
      </c>
      <c r="E15" s="8">
        <v>0</v>
      </c>
      <c r="F15" s="7">
        <v>8784</v>
      </c>
      <c r="G15" s="6" t="s">
        <v>16</v>
      </c>
      <c r="H15" s="8">
        <v>744</v>
      </c>
      <c r="I15" s="8">
        <v>696</v>
      </c>
      <c r="J15" s="8">
        <v>744</v>
      </c>
      <c r="K15" s="8">
        <v>720</v>
      </c>
      <c r="L15" s="33">
        <f t="shared" ref="L15:L18" si="2">SUM(H15:K15)</f>
        <v>2904</v>
      </c>
      <c r="M15" s="34">
        <f t="shared" si="0"/>
        <v>33.060109289617486</v>
      </c>
      <c r="N15" s="35">
        <f t="shared" si="1"/>
        <v>33.060109289617486</v>
      </c>
    </row>
    <row r="16" spans="1:14" ht="39.9" customHeight="1" x14ac:dyDescent="0.25">
      <c r="A16" s="40"/>
      <c r="B16" s="40"/>
      <c r="C16" s="6" t="s">
        <v>17</v>
      </c>
      <c r="D16" s="9">
        <v>130671568</v>
      </c>
      <c r="E16" s="8">
        <v>0</v>
      </c>
      <c r="F16" s="9">
        <v>130671568</v>
      </c>
      <c r="G16" s="6" t="s">
        <v>18</v>
      </c>
      <c r="H16" s="7">
        <v>11212157.4</v>
      </c>
      <c r="I16" s="7">
        <v>9372574.2300000004</v>
      </c>
      <c r="J16" s="7">
        <v>9978807.5399999991</v>
      </c>
      <c r="K16" s="7">
        <v>10833683.779999999</v>
      </c>
      <c r="L16" s="33">
        <f t="shared" si="2"/>
        <v>41397222.950000003</v>
      </c>
      <c r="M16" s="34">
        <f t="shared" si="0"/>
        <v>31.680359839257459</v>
      </c>
      <c r="N16" s="35">
        <f t="shared" si="1"/>
        <v>31.680359839257459</v>
      </c>
    </row>
    <row r="17" spans="1:14" ht="39.9" customHeight="1" x14ac:dyDescent="0.25">
      <c r="A17" s="43" t="s">
        <v>21</v>
      </c>
      <c r="B17" s="43" t="s">
        <v>22</v>
      </c>
      <c r="C17" s="10" t="s">
        <v>23</v>
      </c>
      <c r="D17" s="11">
        <v>8784</v>
      </c>
      <c r="E17" s="12">
        <v>0</v>
      </c>
      <c r="F17" s="11">
        <v>8784</v>
      </c>
      <c r="G17" s="10" t="s">
        <v>24</v>
      </c>
      <c r="H17" s="12">
        <v>744</v>
      </c>
      <c r="I17" s="12">
        <v>696</v>
      </c>
      <c r="J17" s="12">
        <v>744</v>
      </c>
      <c r="K17" s="12">
        <v>720</v>
      </c>
      <c r="L17" s="36">
        <f t="shared" si="2"/>
        <v>2904</v>
      </c>
      <c r="M17" s="37">
        <f>+L17/F17*100</f>
        <v>33.060109289617486</v>
      </c>
      <c r="N17" s="38">
        <f t="shared" si="1"/>
        <v>33.060109289617486</v>
      </c>
    </row>
    <row r="18" spans="1:14" ht="39.9" customHeight="1" x14ac:dyDescent="0.25">
      <c r="A18" s="43"/>
      <c r="B18" s="43"/>
      <c r="C18" s="10" t="s">
        <v>25</v>
      </c>
      <c r="D18" s="9">
        <v>130671568</v>
      </c>
      <c r="E18" s="12">
        <v>0</v>
      </c>
      <c r="F18" s="9">
        <v>130671568</v>
      </c>
      <c r="G18" s="10" t="s">
        <v>26</v>
      </c>
      <c r="H18" s="31">
        <v>11212157.4</v>
      </c>
      <c r="I18" s="31">
        <v>9372574.2300000004</v>
      </c>
      <c r="J18" s="31">
        <v>9978807.5399999991</v>
      </c>
      <c r="K18" s="31">
        <v>10833683.779999999</v>
      </c>
      <c r="L18" s="36">
        <f t="shared" si="2"/>
        <v>41397222.950000003</v>
      </c>
      <c r="M18" s="37">
        <f>+L18/F18*100</f>
        <v>31.680359839257459</v>
      </c>
      <c r="N18" s="38">
        <f t="shared" si="1"/>
        <v>31.680359839257459</v>
      </c>
    </row>
    <row r="19" spans="1:14" ht="39.9" customHeight="1" x14ac:dyDescent="0.25"/>
    <row r="20" spans="1:14" ht="39.9" customHeight="1" x14ac:dyDescent="0.25"/>
    <row r="21" spans="1:14" ht="39.9" customHeight="1" x14ac:dyDescent="0.25"/>
    <row r="22" spans="1:14" ht="39.9" customHeight="1" x14ac:dyDescent="0.25"/>
  </sheetData>
  <mergeCells count="21">
    <mergeCell ref="A15:A16"/>
    <mergeCell ref="B15:B16"/>
    <mergeCell ref="A17:A18"/>
    <mergeCell ref="B17:B18"/>
    <mergeCell ref="A2:L2"/>
    <mergeCell ref="A3:L3"/>
    <mergeCell ref="A4:K4"/>
    <mergeCell ref="F9:F10"/>
    <mergeCell ref="A9:A10"/>
    <mergeCell ref="B9:B10"/>
    <mergeCell ref="C9:C10"/>
    <mergeCell ref="D9:D10"/>
    <mergeCell ref="E9:E10"/>
    <mergeCell ref="A13:A14"/>
    <mergeCell ref="B11:B12"/>
    <mergeCell ref="B13:B14"/>
    <mergeCell ref="N9:N10"/>
    <mergeCell ref="G9:G10"/>
    <mergeCell ref="H9:L9"/>
    <mergeCell ref="M9:M10"/>
    <mergeCell ref="A11:A12"/>
  </mergeCells>
  <pageMargins left="0.23622047244094491" right="0.23622047244094491" top="0.74803149606299213" bottom="0.74803149606299213" header="0.31496062992125984" footer="0.31496062992125984"/>
  <pageSetup paperSize="5" scale="7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activeCell="M21" sqref="M21"/>
    </sheetView>
  </sheetViews>
  <sheetFormatPr baseColWidth="10" defaultColWidth="9.33203125" defaultRowHeight="13.2" x14ac:dyDescent="0.25"/>
  <cols>
    <col min="1" max="1" width="25" customWidth="1"/>
    <col min="11" max="11" width="7" customWidth="1"/>
    <col min="14" max="14" width="9.33203125" customWidth="1"/>
    <col min="15" max="15" width="6" customWidth="1"/>
    <col min="16" max="16" width="10.6640625" bestFit="1" customWidth="1"/>
  </cols>
  <sheetData>
    <row r="1" spans="1:16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7" t="s">
        <v>29</v>
      </c>
      <c r="P1" s="39" t="s">
        <v>45</v>
      </c>
    </row>
    <row r="2" spans="1:16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P2" s="18" t="s">
        <v>30</v>
      </c>
    </row>
    <row r="3" spans="1:16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16"/>
      <c r="P3" s="16"/>
    </row>
    <row r="4" spans="1:16" ht="15.6" x14ac:dyDescent="0.25">
      <c r="A4" s="45" t="s">
        <v>44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20"/>
      <c r="M4" s="20"/>
      <c r="N4" s="1">
        <v>2024</v>
      </c>
      <c r="O4" s="2"/>
      <c r="P4" s="2"/>
    </row>
    <row r="5" spans="1:16" ht="15.6" x14ac:dyDescent="0.25">
      <c r="A5" s="3" t="s">
        <v>3</v>
      </c>
      <c r="L5" s="5" t="s">
        <v>5</v>
      </c>
      <c r="M5" s="5"/>
    </row>
    <row r="6" spans="1:16" ht="47.25" customHeight="1" x14ac:dyDescent="0.25"/>
    <row r="21" spans="3:10" x14ac:dyDescent="0.25">
      <c r="C21" s="21"/>
      <c r="D21" s="22"/>
      <c r="E21" s="22"/>
      <c r="F21" s="22"/>
      <c r="G21" s="22"/>
      <c r="H21" s="22"/>
      <c r="I21" s="22"/>
      <c r="J21" s="23"/>
    </row>
    <row r="22" spans="3:10" x14ac:dyDescent="0.25">
      <c r="C22" s="24"/>
      <c r="J22" s="25"/>
    </row>
    <row r="23" spans="3:10" x14ac:dyDescent="0.25">
      <c r="C23" s="24"/>
      <c r="E23" s="19" t="s">
        <v>31</v>
      </c>
      <c r="J23" s="25"/>
    </row>
    <row r="24" spans="3:10" x14ac:dyDescent="0.25">
      <c r="C24" s="24"/>
      <c r="J24" s="25"/>
    </row>
    <row r="25" spans="3:10" x14ac:dyDescent="0.25">
      <c r="C25" s="24"/>
      <c r="J25" s="25"/>
    </row>
    <row r="26" spans="3:10" x14ac:dyDescent="0.25">
      <c r="C26" s="24"/>
      <c r="J26" s="25"/>
    </row>
    <row r="27" spans="3:10" x14ac:dyDescent="0.25">
      <c r="C27" s="24"/>
      <c r="D27" s="19" t="s">
        <v>32</v>
      </c>
      <c r="E27" s="20"/>
      <c r="F27" s="20"/>
      <c r="G27" s="20"/>
      <c r="H27" s="20"/>
      <c r="I27" s="20"/>
      <c r="J27" s="25"/>
    </row>
    <row r="28" spans="3:10" x14ac:dyDescent="0.25">
      <c r="C28" s="24"/>
      <c r="E28" s="19" t="s">
        <v>46</v>
      </c>
      <c r="F28" s="29" t="s">
        <v>47</v>
      </c>
      <c r="J28" s="25"/>
    </row>
    <row r="29" spans="3:10" x14ac:dyDescent="0.25">
      <c r="C29" s="24"/>
      <c r="F29" s="29" t="s">
        <v>48</v>
      </c>
      <c r="J29" s="25"/>
    </row>
    <row r="30" spans="3:10" x14ac:dyDescent="0.25">
      <c r="C30" s="24"/>
      <c r="J30" s="25"/>
    </row>
    <row r="31" spans="3:10" x14ac:dyDescent="0.25">
      <c r="C31" s="26"/>
      <c r="D31" s="20"/>
      <c r="E31" s="20"/>
      <c r="F31" s="20"/>
      <c r="G31" s="20"/>
      <c r="H31" s="20"/>
      <c r="I31" s="20"/>
      <c r="J31" s="27"/>
    </row>
  </sheetData>
  <mergeCells count="3">
    <mergeCell ref="A4:K4"/>
    <mergeCell ref="A2:N2"/>
    <mergeCell ref="A3:N3"/>
  </mergeCells>
  <pageMargins left="0.7" right="0.7" top="0.75" bottom="0.75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 1</vt:lpstr>
      <vt:lpstr>Hoja 2</vt:lpstr>
      <vt:lpstr>'Hoja 1'!Área_de_impresión</vt:lpstr>
      <vt:lpstr>'Hoja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N. Cuyán López</dc:creator>
  <cp:lastModifiedBy>Carmen M. Trejo Ralon</cp:lastModifiedBy>
  <cp:lastPrinted>2022-05-03T17:04:14Z</cp:lastPrinted>
  <dcterms:created xsi:type="dcterms:W3CDTF">2021-09-08T16:17:02Z</dcterms:created>
  <dcterms:modified xsi:type="dcterms:W3CDTF">2024-05-31T16:55:14Z</dcterms:modified>
</cp:coreProperties>
</file>